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qchon-my.sharepoint.com/personal/kchristian_qch_on_ca/Documents/"/>
    </mc:Choice>
  </mc:AlternateContent>
  <xr:revisionPtr revIDLastSave="17" documentId="8_{729C1FE7-95E6-4FC2-8A1A-0F21BFF4E30C}" xr6:coauthVersionLast="47" xr6:coauthVersionMax="47" xr10:uidLastSave="{DF4E0B74-7180-409C-B479-820F067F4B33}"/>
  <bookViews>
    <workbookView xWindow="-28920" yWindow="-120" windowWidth="29040" windowHeight="15840" tabRatio="954" xr2:uid="{00000000-000D-0000-FFFF-FFFF00000000}"/>
  </bookViews>
  <sheets>
    <sheet name="Names of Designated Individuals" sheetId="1" r:id="rId1"/>
    <sheet name="Cam Best" sheetId="4" r:id="rId2"/>
    <sheet name="Dr. Andrew Falconer" sheetId="5" r:id="rId3"/>
    <sheet name="Tim Pemberton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9" l="1"/>
  <c r="B4" i="5"/>
  <c r="B4" i="4"/>
  <c r="I39" i="5" l="1"/>
  <c r="B39" i="5"/>
  <c r="I34" i="5"/>
  <c r="I35" i="5"/>
  <c r="I36" i="5"/>
  <c r="I14" i="5" l="1"/>
  <c r="I18" i="5" l="1"/>
  <c r="I15" i="5"/>
  <c r="I26" i="5" l="1"/>
  <c r="I27" i="5"/>
  <c r="I28" i="5"/>
  <c r="I29" i="5"/>
  <c r="I30" i="5"/>
  <c r="I31" i="5"/>
  <c r="I32" i="5"/>
  <c r="I33" i="5"/>
  <c r="I37" i="5"/>
  <c r="I38" i="5"/>
  <c r="B15" i="9" l="1"/>
  <c r="C39" i="5" l="1"/>
  <c r="D39" i="5"/>
  <c r="E39" i="5"/>
  <c r="F39" i="5"/>
  <c r="G39" i="5"/>
  <c r="H39" i="5"/>
  <c r="I25" i="5" l="1"/>
  <c r="I24" i="5"/>
  <c r="I19" i="5" l="1"/>
  <c r="I16" i="5" l="1"/>
  <c r="I17" i="5"/>
  <c r="I20" i="5"/>
  <c r="I21" i="5"/>
  <c r="I22" i="5"/>
  <c r="I23" i="5"/>
  <c r="F15" i="9"/>
  <c r="C15" i="9"/>
  <c r="D15" i="9"/>
  <c r="E15" i="9"/>
  <c r="G15" i="9"/>
  <c r="H15" i="9"/>
  <c r="I14" i="4" l="1"/>
  <c r="C15" i="4"/>
  <c r="D15" i="4"/>
  <c r="E15" i="4"/>
  <c r="F15" i="4"/>
  <c r="G15" i="4"/>
  <c r="H15" i="4"/>
  <c r="B15" i="4"/>
  <c r="I14" i="9" l="1"/>
  <c r="I15" i="9" s="1"/>
  <c r="I15" i="4" l="1"/>
</calcChain>
</file>

<file path=xl/sharedStrings.xml><?xml version="1.0" encoding="utf-8"?>
<sst xmlns="http://schemas.openxmlformats.org/spreadsheetml/2006/main" count="194" uniqueCount="77">
  <si>
    <t>List of Designated Individuals</t>
  </si>
  <si>
    <t>Name</t>
  </si>
  <si>
    <t>Title</t>
  </si>
  <si>
    <t>Reportable Expenses in Period</t>
  </si>
  <si>
    <t>Dr. Andrew Falconer</t>
  </si>
  <si>
    <t>Chief of Staff, non-voting Board of Directors member</t>
  </si>
  <si>
    <t>No</t>
  </si>
  <si>
    <t>Board of Directors</t>
  </si>
  <si>
    <t>Broader Public Sector Expense Reporting</t>
  </si>
  <si>
    <t>Date(s)</t>
  </si>
  <si>
    <t>Expense Amount by Category</t>
  </si>
  <si>
    <t>Description</t>
  </si>
  <si>
    <t>Travel</t>
  </si>
  <si>
    <t>Meal</t>
  </si>
  <si>
    <t>Hospitality</t>
  </si>
  <si>
    <t>Taxi</t>
  </si>
  <si>
    <t>Accommodation</t>
  </si>
  <si>
    <t>Parking</t>
  </si>
  <si>
    <t>Queensway Carleton Hospital</t>
  </si>
  <si>
    <t>Ann Fuller</t>
  </si>
  <si>
    <t>Atul Aggarwal</t>
  </si>
  <si>
    <t>Cam Best</t>
  </si>
  <si>
    <t>Chad Schella</t>
  </si>
  <si>
    <t>Tim Pemberton</t>
  </si>
  <si>
    <t>Dr. Rajiv Prihar</t>
  </si>
  <si>
    <t>Christine Desloges</t>
  </si>
  <si>
    <t>Reporting Period</t>
  </si>
  <si>
    <t>Vehicle/Mileage</t>
  </si>
  <si>
    <t>Train/Air</t>
  </si>
  <si>
    <t>Total</t>
  </si>
  <si>
    <t>President &amp; CEO, non-voting Board of Directors member</t>
  </si>
  <si>
    <t>Vice Chair, Board of Directors</t>
  </si>
  <si>
    <t>EXPS-26</t>
  </si>
  <si>
    <t>EXPS-01</t>
  </si>
  <si>
    <t>EXPENSE REF. (NOT POSTED)</t>
  </si>
  <si>
    <t>EXPS-74</t>
  </si>
  <si>
    <t>EXPS-74, VISA  SEP-OCT/19</t>
  </si>
  <si>
    <t>Dr. Katalin Kovacs</t>
  </si>
  <si>
    <t>Rebecca Hickey</t>
  </si>
  <si>
    <t>Wendy Nicklin</t>
  </si>
  <si>
    <t>Al Hamdani</t>
  </si>
  <si>
    <t>Rana Chreyh</t>
  </si>
  <si>
    <t>Yes</t>
  </si>
  <si>
    <t>Yvonne Wilson</t>
  </si>
  <si>
    <t>VP Patient Care &amp; Chief Nursing Executive, non-voting Board of Directors member</t>
  </si>
  <si>
    <t>Cynthia Mar</t>
  </si>
  <si>
    <t>Dr. Maria Keller</t>
  </si>
  <si>
    <t>Hugh O'Toole</t>
  </si>
  <si>
    <t>VP Corporate and Pharmacy Services &amp; CFO</t>
  </si>
  <si>
    <t xml:space="preserve">VP Mental Health, Diagnostic Services, Chief Information Officer &amp; Chief Privacy Officer </t>
  </si>
  <si>
    <t>Chief Communications Officer</t>
  </si>
  <si>
    <t xml:space="preserve">Gisele Larocque </t>
  </si>
  <si>
    <t xml:space="preserve">Fred Seller </t>
  </si>
  <si>
    <t>Stephen Abraham</t>
  </si>
  <si>
    <t>Michel Piche</t>
  </si>
  <si>
    <t>Markit Armutlu</t>
  </si>
  <si>
    <t>Board of Directors, community member</t>
  </si>
  <si>
    <t>Michel Brenning</t>
  </si>
  <si>
    <t>Ahmer Gulzar</t>
  </si>
  <si>
    <t>Shoba Ranganathan</t>
  </si>
  <si>
    <t>Chair, Board of Directors</t>
  </si>
  <si>
    <t>Jacqueline Miller</t>
  </si>
  <si>
    <t>Chair QCH Foundation Board, Board of Directors</t>
  </si>
  <si>
    <t>Jonathan Dewar</t>
  </si>
  <si>
    <t>Dr. Hae Mi Lee</t>
  </si>
  <si>
    <t>October 1, 2023 - March 31, 2024</t>
  </si>
  <si>
    <t>Vice-President, Medical Staff, non-voting Board of Directors member - term ended Dec 31, 2023</t>
  </si>
  <si>
    <t>President , Medical Staff, non-voting Board of Directors member - term ended Dec 31, 2023</t>
  </si>
  <si>
    <t>Dr. Michael Herman</t>
  </si>
  <si>
    <t>Vice-President, Medical Staff, non-voting Board of Directors member - term started Jan 1, 2024</t>
  </si>
  <si>
    <t>Dr. Sameer Vakani</t>
  </si>
  <si>
    <t>President , Medical Staff, non-voting Board of Directors member - term started Jan 1, 2024</t>
  </si>
  <si>
    <t>Local meetings: regional initiatives</t>
  </si>
  <si>
    <t>September 18-22, 2023</t>
  </si>
  <si>
    <t>Meditech Live Conference</t>
  </si>
  <si>
    <t>VP Medical Affairs - ended Jan 18, 2024</t>
  </si>
  <si>
    <t>VP Allied Health, Organizational Effectiveness &amp; Chief Human Resources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</si>
</sst>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4" fontId="6" fillId="0" borderId="4" xfId="1" applyFont="1" applyBorder="1" applyAlignment="1">
      <alignment wrapText="1"/>
    </xf>
    <xf numFmtId="44" fontId="6" fillId="0" borderId="0" xfId="1" applyFont="1" applyAlignment="1">
      <alignment wrapText="1"/>
    </xf>
    <xf numFmtId="49" fontId="4" fillId="0" borderId="4" xfId="0" applyNumberFormat="1" applyFont="1" applyBorder="1" applyAlignment="1">
      <alignment wrapText="1"/>
    </xf>
    <xf numFmtId="49" fontId="0" fillId="0" borderId="4" xfId="0" applyNumberFormat="1" applyBorder="1" applyAlignment="1">
      <alignment wrapText="1"/>
    </xf>
    <xf numFmtId="44" fontId="6" fillId="0" borderId="4" xfId="1" applyFont="1" applyFill="1" applyBorder="1" applyAlignment="1">
      <alignment wrapText="1"/>
    </xf>
    <xf numFmtId="49" fontId="3" fillId="0" borderId="0" xfId="0" applyNumberFormat="1" applyFont="1"/>
    <xf numFmtId="49" fontId="0" fillId="0" borderId="0" xfId="0" applyNumberFormat="1"/>
    <xf numFmtId="44" fontId="6" fillId="0" borderId="4" xfId="1" applyFont="1" applyBorder="1" applyAlignment="1"/>
    <xf numFmtId="44" fontId="6" fillId="0" borderId="4" xfId="1" applyFont="1" applyFill="1" applyBorder="1" applyAlignment="1"/>
    <xf numFmtId="0" fontId="3" fillId="0" borderId="5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/>
    </xf>
    <xf numFmtId="49" fontId="7" fillId="0" borderId="4" xfId="0" applyNumberFormat="1" applyFont="1" applyBorder="1"/>
    <xf numFmtId="15" fontId="1" fillId="0" borderId="2" xfId="0" applyNumberFormat="1" applyFont="1" applyBorder="1"/>
    <xf numFmtId="49" fontId="1" fillId="0" borderId="4" xfId="0" applyNumberFormat="1" applyFont="1" applyBorder="1" applyAlignment="1">
      <alignment wrapText="1"/>
    </xf>
    <xf numFmtId="44" fontId="0" fillId="0" borderId="0" xfId="0" applyNumberFormat="1" applyAlignment="1">
      <alignment wrapText="1"/>
    </xf>
    <xf numFmtId="44" fontId="1" fillId="0" borderId="4" xfId="1" applyFont="1" applyBorder="1" applyAlignment="1">
      <alignment horizontal="center" wrapText="1"/>
    </xf>
    <xf numFmtId="44" fontId="1" fillId="0" borderId="5" xfId="1" applyFont="1" applyBorder="1" applyAlignment="1">
      <alignment horizontal="center" wrapText="1"/>
    </xf>
    <xf numFmtId="44" fontId="0" fillId="0" borderId="4" xfId="1" applyFont="1" applyFill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4" xfId="0" applyNumberFormat="1" applyBorder="1"/>
    <xf numFmtId="49" fontId="7" fillId="0" borderId="0" xfId="0" applyNumberFormat="1" applyFont="1"/>
    <xf numFmtId="44" fontId="7" fillId="0" borderId="4" xfId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44" fontId="3" fillId="0" borderId="4" xfId="1" applyFont="1" applyBorder="1" applyAlignment="1">
      <alignment horizontal="center"/>
    </xf>
    <xf numFmtId="44" fontId="3" fillId="0" borderId="5" xfId="0" applyNumberFormat="1" applyFont="1" applyBorder="1" applyAlignment="1">
      <alignment horizontal="center" vertical="top" wrapText="1"/>
    </xf>
    <xf numFmtId="44" fontId="3" fillId="0" borderId="5" xfId="1" applyFont="1" applyBorder="1" applyAlignment="1">
      <alignment horizontal="center" vertical="top" wrapText="1"/>
    </xf>
    <xf numFmtId="44" fontId="7" fillId="0" borderId="4" xfId="1" applyFont="1" applyBorder="1" applyAlignment="1"/>
    <xf numFmtId="0" fontId="4" fillId="0" borderId="2" xfId="0" applyFont="1" applyBorder="1" applyAlignment="1">
      <alignment wrapText="1"/>
    </xf>
    <xf numFmtId="15" fontId="4" fillId="0" borderId="2" xfId="0" applyNumberFormat="1" applyFont="1" applyBorder="1" applyAlignment="1">
      <alignment wrapText="1"/>
    </xf>
    <xf numFmtId="0" fontId="6" fillId="0" borderId="2" xfId="1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2" xfId="1" applyNumberFormat="1" applyFont="1" applyBorder="1" applyAlignment="1"/>
    <xf numFmtId="164" fontId="0" fillId="0" borderId="4" xfId="0" quotePrefix="1" applyNumberFormat="1" applyBorder="1" applyAlignment="1">
      <alignment horizontal="left"/>
    </xf>
    <xf numFmtId="164" fontId="1" fillId="0" borderId="5" xfId="0" quotePrefix="1" applyNumberFormat="1" applyFont="1" applyBorder="1" applyAlignment="1">
      <alignment horizontal="left"/>
    </xf>
    <xf numFmtId="0" fontId="3" fillId="4" borderId="4" xfId="0" applyFont="1" applyFill="1" applyBorder="1" applyAlignment="1">
      <alignment horizontal="center" wrapText="1"/>
    </xf>
    <xf numFmtId="44" fontId="0" fillId="0" borderId="3" xfId="1" applyFont="1" applyFill="1" applyBorder="1" applyAlignment="1">
      <alignment horizontal="center" wrapText="1"/>
    </xf>
    <xf numFmtId="15" fontId="0" fillId="0" borderId="3" xfId="0" applyNumberForma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15" fontId="4" fillId="0" borderId="2" xfId="0" applyNumberFormat="1" applyFont="1" applyBorder="1" applyAlignment="1">
      <alignment horizontal="left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left" wrapText="1"/>
    </xf>
  </cellXfs>
  <cellStyles count="3">
    <cellStyle name="Currency" xfId="1" builtinId="4"/>
    <cellStyle name="Currency 2" xfId="2" xr:uid="{3EED29CA-8A10-457B-847A-CFE74501505E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8"/>
  <sheetViews>
    <sheetView tabSelected="1" workbookViewId="0">
      <selection activeCell="H29" sqref="H29"/>
    </sheetView>
  </sheetViews>
  <sheetFormatPr defaultRowHeight="15" x14ac:dyDescent="0.25"/>
  <cols>
    <col min="1" max="1" width="23" bestFit="1" customWidth="1"/>
    <col min="2" max="2" width="89" bestFit="1" customWidth="1"/>
    <col min="3" max="3" width="18" bestFit="1" customWidth="1"/>
  </cols>
  <sheetData>
    <row r="1" spans="1:9" x14ac:dyDescent="0.25">
      <c r="A1" s="1" t="s">
        <v>18</v>
      </c>
      <c r="B1" s="1"/>
    </row>
    <row r="2" spans="1:9" x14ac:dyDescent="0.25">
      <c r="A2" s="1" t="s">
        <v>8</v>
      </c>
      <c r="B2" s="1"/>
    </row>
    <row r="3" spans="1:9" x14ac:dyDescent="0.25">
      <c r="A3" s="1" t="s">
        <v>0</v>
      </c>
      <c r="B3" s="1"/>
    </row>
    <row r="4" spans="1:9" x14ac:dyDescent="0.25">
      <c r="A4" s="1" t="s">
        <v>26</v>
      </c>
      <c r="B4" s="27" t="s">
        <v>65</v>
      </c>
    </row>
    <row r="6" spans="1:9" ht="15.75" thickBot="1" x14ac:dyDescent="0.3">
      <c r="A6" s="2"/>
      <c r="B6" s="3"/>
      <c r="C6" s="2"/>
    </row>
    <row r="7" spans="1:9" ht="30.75" thickBot="1" x14ac:dyDescent="0.3">
      <c r="A7" s="4" t="s">
        <v>1</v>
      </c>
      <c r="B7" s="4" t="s">
        <v>2</v>
      </c>
      <c r="C7" s="5" t="s">
        <v>3</v>
      </c>
      <c r="D7" s="6"/>
    </row>
    <row r="8" spans="1:9" x14ac:dyDescent="0.25">
      <c r="A8" s="7"/>
      <c r="B8" s="7"/>
      <c r="C8" s="8"/>
    </row>
    <row r="9" spans="1:9" x14ac:dyDescent="0.25">
      <c r="A9" s="7" t="s">
        <v>58</v>
      </c>
      <c r="B9" s="9" t="s">
        <v>56</v>
      </c>
      <c r="C9" s="10" t="s">
        <v>6</v>
      </c>
    </row>
    <row r="10" spans="1:9" x14ac:dyDescent="0.25">
      <c r="A10" t="s">
        <v>40</v>
      </c>
      <c r="B10" s="9" t="s">
        <v>31</v>
      </c>
      <c r="C10" s="10" t="s">
        <v>6</v>
      </c>
    </row>
    <row r="11" spans="1:9" ht="15.75" customHeight="1" x14ac:dyDescent="0.25">
      <c r="A11" s="51" t="s">
        <v>19</v>
      </c>
      <c r="B11" s="11" t="s">
        <v>50</v>
      </c>
      <c r="C11" s="50" t="s">
        <v>6</v>
      </c>
    </row>
    <row r="12" spans="1:9" ht="15.75" customHeight="1" x14ac:dyDescent="0.25">
      <c r="A12" s="9" t="s">
        <v>20</v>
      </c>
      <c r="B12" t="s">
        <v>60</v>
      </c>
      <c r="C12" s="10" t="s">
        <v>6</v>
      </c>
    </row>
    <row r="13" spans="1:9" x14ac:dyDescent="0.25">
      <c r="A13" s="9" t="s">
        <v>21</v>
      </c>
      <c r="B13" s="9" t="s">
        <v>48</v>
      </c>
      <c r="C13" s="10" t="s">
        <v>42</v>
      </c>
    </row>
    <row r="14" spans="1:9" x14ac:dyDescent="0.25">
      <c r="A14" s="9" t="s">
        <v>22</v>
      </c>
      <c r="B14" s="9" t="s">
        <v>7</v>
      </c>
      <c r="C14" s="10" t="s">
        <v>6</v>
      </c>
    </row>
    <row r="15" spans="1:9" x14ac:dyDescent="0.25">
      <c r="A15" s="9" t="s">
        <v>25</v>
      </c>
      <c r="B15" s="9" t="s">
        <v>31</v>
      </c>
      <c r="C15" s="10" t="s">
        <v>6</v>
      </c>
      <c r="I15" s="12"/>
    </row>
    <row r="16" spans="1:9" x14ac:dyDescent="0.25">
      <c r="A16" s="9" t="s">
        <v>45</v>
      </c>
      <c r="B16" s="9" t="s">
        <v>7</v>
      </c>
      <c r="C16" s="10" t="s">
        <v>6</v>
      </c>
    </row>
    <row r="17" spans="1:3" x14ac:dyDescent="0.25">
      <c r="A17" s="9" t="s">
        <v>4</v>
      </c>
      <c r="B17" s="9" t="s">
        <v>30</v>
      </c>
      <c r="C17" s="10" t="s">
        <v>42</v>
      </c>
    </row>
    <row r="18" spans="1:3" x14ac:dyDescent="0.25">
      <c r="A18" s="9" t="s">
        <v>64</v>
      </c>
      <c r="B18" s="9" t="s">
        <v>67</v>
      </c>
      <c r="C18" s="10" t="s">
        <v>6</v>
      </c>
    </row>
    <row r="19" spans="1:3" x14ac:dyDescent="0.25">
      <c r="A19" s="9" t="s">
        <v>37</v>
      </c>
      <c r="B19" s="9" t="s">
        <v>5</v>
      </c>
      <c r="C19" s="10" t="s">
        <v>6</v>
      </c>
    </row>
    <row r="20" spans="1:3" x14ac:dyDescent="0.25">
      <c r="A20" s="9" t="s">
        <v>46</v>
      </c>
      <c r="B20" s="9" t="s">
        <v>66</v>
      </c>
      <c r="C20" s="10" t="s">
        <v>6</v>
      </c>
    </row>
    <row r="21" spans="1:3" x14ac:dyDescent="0.25">
      <c r="A21" s="9" t="s">
        <v>68</v>
      </c>
      <c r="B21" s="9" t="s">
        <v>69</v>
      </c>
      <c r="C21" s="10" t="s">
        <v>6</v>
      </c>
    </row>
    <row r="22" spans="1:3" x14ac:dyDescent="0.25">
      <c r="A22" s="9" t="s">
        <v>24</v>
      </c>
      <c r="B22" s="9" t="s">
        <v>75</v>
      </c>
      <c r="C22" s="10" t="s">
        <v>6</v>
      </c>
    </row>
    <row r="23" spans="1:3" x14ac:dyDescent="0.25">
      <c r="A23" s="9" t="s">
        <v>70</v>
      </c>
      <c r="B23" s="9" t="s">
        <v>71</v>
      </c>
      <c r="C23" s="10" t="s">
        <v>6</v>
      </c>
    </row>
    <row r="24" spans="1:3" x14ac:dyDescent="0.25">
      <c r="A24" s="9" t="s">
        <v>52</v>
      </c>
      <c r="B24" s="9" t="s">
        <v>62</v>
      </c>
      <c r="C24" s="10" t="s">
        <v>6</v>
      </c>
    </row>
    <row r="25" spans="1:3" x14ac:dyDescent="0.25">
      <c r="A25" s="9" t="s">
        <v>51</v>
      </c>
      <c r="B25" s="11" t="s">
        <v>76</v>
      </c>
      <c r="C25" s="10" t="s">
        <v>6</v>
      </c>
    </row>
    <row r="26" spans="1:3" x14ac:dyDescent="0.25">
      <c r="A26" s="9" t="s">
        <v>47</v>
      </c>
      <c r="B26" s="9" t="s">
        <v>7</v>
      </c>
      <c r="C26" s="10" t="s">
        <v>6</v>
      </c>
    </row>
    <row r="27" spans="1:3" x14ac:dyDescent="0.25">
      <c r="A27" s="9" t="s">
        <v>61</v>
      </c>
      <c r="B27" s="9" t="s">
        <v>56</v>
      </c>
      <c r="C27" s="10" t="s">
        <v>6</v>
      </c>
    </row>
    <row r="28" spans="1:3" x14ac:dyDescent="0.25">
      <c r="A28" s="9" t="s">
        <v>63</v>
      </c>
      <c r="B28" s="9" t="s">
        <v>7</v>
      </c>
      <c r="C28" s="10" t="s">
        <v>6</v>
      </c>
    </row>
    <row r="29" spans="1:3" x14ac:dyDescent="0.25">
      <c r="A29" s="9" t="s">
        <v>55</v>
      </c>
      <c r="B29" s="9" t="s">
        <v>56</v>
      </c>
      <c r="C29" s="10" t="s">
        <v>6</v>
      </c>
    </row>
    <row r="30" spans="1:3" x14ac:dyDescent="0.25">
      <c r="A30" s="9" t="s">
        <v>57</v>
      </c>
      <c r="B30" s="9" t="s">
        <v>56</v>
      </c>
      <c r="C30" s="10" t="s">
        <v>6</v>
      </c>
    </row>
    <row r="31" spans="1:3" x14ac:dyDescent="0.25">
      <c r="A31" s="7" t="s">
        <v>54</v>
      </c>
      <c r="B31" s="7" t="s">
        <v>7</v>
      </c>
      <c r="C31" s="8" t="s">
        <v>6</v>
      </c>
    </row>
    <row r="32" spans="1:3" x14ac:dyDescent="0.25">
      <c r="A32" s="7" t="s">
        <v>41</v>
      </c>
      <c r="B32" s="7" t="s">
        <v>7</v>
      </c>
      <c r="C32" s="8" t="s">
        <v>6</v>
      </c>
    </row>
    <row r="33" spans="1:3" x14ac:dyDescent="0.25">
      <c r="A33" s="9" t="s">
        <v>38</v>
      </c>
      <c r="B33" s="9" t="s">
        <v>7</v>
      </c>
      <c r="C33" s="10" t="s">
        <v>6</v>
      </c>
    </row>
    <row r="34" spans="1:3" x14ac:dyDescent="0.25">
      <c r="A34" s="9" t="s">
        <v>59</v>
      </c>
      <c r="B34" s="9" t="s">
        <v>56</v>
      </c>
      <c r="C34" s="10" t="s">
        <v>6</v>
      </c>
    </row>
    <row r="35" spans="1:3" x14ac:dyDescent="0.25">
      <c r="A35" s="9" t="s">
        <v>53</v>
      </c>
      <c r="B35" s="9" t="s">
        <v>7</v>
      </c>
      <c r="C35" s="10" t="s">
        <v>6</v>
      </c>
    </row>
    <row r="36" spans="1:3" x14ac:dyDescent="0.25">
      <c r="A36" s="9" t="s">
        <v>23</v>
      </c>
      <c r="B36" s="9" t="s">
        <v>49</v>
      </c>
      <c r="C36" s="10" t="s">
        <v>42</v>
      </c>
    </row>
    <row r="37" spans="1:3" x14ac:dyDescent="0.25">
      <c r="A37" s="9" t="s">
        <v>39</v>
      </c>
      <c r="B37" s="9" t="s">
        <v>31</v>
      </c>
      <c r="C37" s="10" t="s">
        <v>6</v>
      </c>
    </row>
    <row r="38" spans="1:3" x14ac:dyDescent="0.25">
      <c r="A38" s="9" t="s">
        <v>43</v>
      </c>
      <c r="B38" s="7" t="s">
        <v>44</v>
      </c>
      <c r="C38" s="10" t="s">
        <v>6</v>
      </c>
    </row>
  </sheetData>
  <sortState xmlns:xlrd2="http://schemas.microsoft.com/office/spreadsheetml/2017/richdata2" ref="A9:C37">
    <sortCondition ref="A9:A37"/>
  </sortState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15"/>
  <sheetViews>
    <sheetView workbookViewId="0">
      <selection activeCell="B5" sqref="B5"/>
    </sheetView>
  </sheetViews>
  <sheetFormatPr defaultRowHeight="15" x14ac:dyDescent="0.25"/>
  <cols>
    <col min="1" max="1" width="21.85546875" customWidth="1"/>
    <col min="2" max="2" width="32.42578125" style="16" bestFit="1" customWidth="1"/>
    <col min="3" max="3" width="10.5703125" style="13" bestFit="1" customWidth="1"/>
    <col min="4" max="4" width="8" style="13" bestFit="1" customWidth="1"/>
    <col min="5" max="5" width="15.7109375" style="13" bestFit="1" customWidth="1"/>
    <col min="6" max="6" width="9" style="16" bestFit="1" customWidth="1"/>
    <col min="7" max="7" width="8" style="13" bestFit="1" customWidth="1"/>
    <col min="8" max="8" width="10.5703125" style="13" bestFit="1" customWidth="1"/>
    <col min="9" max="9" width="10" style="29" bestFit="1" customWidth="1"/>
    <col min="10" max="10" width="38.7109375" style="13" customWidth="1"/>
    <col min="11" max="11" width="26.42578125" hidden="1" customWidth="1"/>
  </cols>
  <sheetData>
    <row r="1" spans="1:11" x14ac:dyDescent="0.25">
      <c r="A1" s="1" t="s">
        <v>18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26</v>
      </c>
      <c r="B4" s="43" t="str">
        <f>'Names of Designated Individuals'!B4</f>
        <v>October 1, 2023 - March 31, 2024</v>
      </c>
      <c r="C4" s="43"/>
      <c r="D4" s="43"/>
      <c r="E4" s="43"/>
      <c r="F4" s="43"/>
      <c r="G4" s="43"/>
    </row>
    <row r="6" spans="1:11" x14ac:dyDescent="0.25">
      <c r="A6" s="1" t="s">
        <v>1</v>
      </c>
      <c r="B6" s="52" t="s">
        <v>21</v>
      </c>
      <c r="C6" s="45"/>
      <c r="D6" s="45"/>
      <c r="E6" s="45"/>
      <c r="F6" s="45"/>
      <c r="G6" s="45"/>
    </row>
    <row r="7" spans="1:11" x14ac:dyDescent="0.25">
      <c r="D7" s="14"/>
    </row>
    <row r="8" spans="1:11" ht="15" customHeight="1" x14ac:dyDescent="0.25">
      <c r="A8" s="1" t="s">
        <v>2</v>
      </c>
      <c r="B8" s="46" t="s">
        <v>48</v>
      </c>
      <c r="C8" s="44"/>
      <c r="D8" s="44"/>
      <c r="E8" s="44"/>
      <c r="F8" s="44"/>
      <c r="G8" s="44"/>
    </row>
    <row r="11" spans="1:11" ht="15" customHeight="1" x14ac:dyDescent="0.25">
      <c r="A11" s="55" t="s">
        <v>9</v>
      </c>
      <c r="B11" s="58" t="s">
        <v>10</v>
      </c>
      <c r="C11" s="59"/>
      <c r="D11" s="59"/>
      <c r="E11" s="59"/>
      <c r="F11" s="59"/>
      <c r="G11" s="59"/>
      <c r="H11" s="60"/>
      <c r="I11" s="55" t="s">
        <v>29</v>
      </c>
      <c r="J11" s="55" t="s">
        <v>11</v>
      </c>
    </row>
    <row r="12" spans="1:11" x14ac:dyDescent="0.25">
      <c r="A12" s="56"/>
      <c r="B12" s="61" t="s">
        <v>12</v>
      </c>
      <c r="C12" s="62"/>
      <c r="D12" s="62"/>
      <c r="E12" s="62"/>
      <c r="F12" s="63"/>
      <c r="G12" s="64" t="s">
        <v>13</v>
      </c>
      <c r="H12" s="64" t="s">
        <v>14</v>
      </c>
      <c r="I12" s="56"/>
      <c r="J12" s="56"/>
    </row>
    <row r="13" spans="1:11" ht="15" customHeight="1" x14ac:dyDescent="0.25">
      <c r="A13" s="57"/>
      <c r="B13" s="49" t="s">
        <v>27</v>
      </c>
      <c r="C13" s="49" t="s">
        <v>28</v>
      </c>
      <c r="D13" s="49" t="s">
        <v>15</v>
      </c>
      <c r="E13" s="49" t="s">
        <v>16</v>
      </c>
      <c r="F13" s="49" t="s">
        <v>17</v>
      </c>
      <c r="G13" s="65"/>
      <c r="H13" s="65"/>
      <c r="I13" s="57"/>
      <c r="J13" s="57"/>
      <c r="K13" s="35" t="s">
        <v>34</v>
      </c>
    </row>
    <row r="14" spans="1:11" ht="15" customHeight="1" x14ac:dyDescent="0.25">
      <c r="A14" s="48">
        <v>45309</v>
      </c>
      <c r="B14" s="30">
        <v>14.4</v>
      </c>
      <c r="C14" s="30"/>
      <c r="D14" s="30"/>
      <c r="E14" s="30"/>
      <c r="F14" s="30">
        <v>9</v>
      </c>
      <c r="G14" s="31"/>
      <c r="H14" s="31"/>
      <c r="I14" s="40">
        <f t="shared" ref="I14" si="0">SUM(B14:H14)</f>
        <v>23.4</v>
      </c>
      <c r="J14" s="28" t="s">
        <v>72</v>
      </c>
      <c r="K14" t="s">
        <v>32</v>
      </c>
    </row>
    <row r="15" spans="1:11" x14ac:dyDescent="0.25">
      <c r="A15" s="25" t="s">
        <v>29</v>
      </c>
      <c r="B15" s="38">
        <f t="shared" ref="B15:I15" si="1">SUM(B14:B14)</f>
        <v>14.4</v>
      </c>
      <c r="C15" s="38">
        <f t="shared" si="1"/>
        <v>0</v>
      </c>
      <c r="D15" s="38">
        <f t="shared" si="1"/>
        <v>0</v>
      </c>
      <c r="E15" s="38">
        <f t="shared" si="1"/>
        <v>0</v>
      </c>
      <c r="F15" s="38">
        <f t="shared" si="1"/>
        <v>9</v>
      </c>
      <c r="G15" s="38">
        <f t="shared" si="1"/>
        <v>0</v>
      </c>
      <c r="H15" s="38">
        <f t="shared" si="1"/>
        <v>0</v>
      </c>
      <c r="I15" s="39">
        <f t="shared" si="1"/>
        <v>23.4</v>
      </c>
      <c r="J15" s="17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K41"/>
  <sheetViews>
    <sheetView workbookViewId="0">
      <selection activeCell="B5" sqref="B5"/>
    </sheetView>
  </sheetViews>
  <sheetFormatPr defaultRowHeight="15" x14ac:dyDescent="0.25"/>
  <cols>
    <col min="1" max="1" width="21.140625" style="21" customWidth="1"/>
    <col min="2" max="2" width="24.7109375" style="13" customWidth="1"/>
    <col min="3" max="4" width="10" style="13" bestFit="1" customWidth="1"/>
    <col min="5" max="5" width="15.5703125" style="13" bestFit="1" customWidth="1"/>
    <col min="6" max="6" width="7.5703125" style="13" bestFit="1" customWidth="1"/>
    <col min="7" max="7" width="10" style="13" bestFit="1" customWidth="1"/>
    <col min="8" max="8" width="10.5703125" style="13" bestFit="1" customWidth="1"/>
    <col min="9" max="9" width="10" style="13" bestFit="1" customWidth="1"/>
    <col min="10" max="10" width="33.140625" style="13" bestFit="1" customWidth="1"/>
    <col min="11" max="11" width="26.42578125" hidden="1" customWidth="1"/>
    <col min="12" max="12" width="9.140625" customWidth="1"/>
  </cols>
  <sheetData>
    <row r="1" spans="1:11" x14ac:dyDescent="0.25">
      <c r="A1" s="20" t="s">
        <v>18</v>
      </c>
    </row>
    <row r="2" spans="1:11" x14ac:dyDescent="0.25">
      <c r="A2" s="20" t="s">
        <v>8</v>
      </c>
    </row>
    <row r="3" spans="1:11" x14ac:dyDescent="0.25">
      <c r="A3" s="20"/>
    </row>
    <row r="4" spans="1:11" ht="15" customHeight="1" x14ac:dyDescent="0.25">
      <c r="A4" s="1" t="s">
        <v>26</v>
      </c>
      <c r="B4" s="54" t="str">
        <f>'Names of Designated Individuals'!B4</f>
        <v>October 1, 2023 - March 31, 2024</v>
      </c>
      <c r="C4" s="54"/>
      <c r="D4" s="54"/>
      <c r="E4" s="54"/>
      <c r="F4" s="54"/>
      <c r="G4" s="54"/>
    </row>
    <row r="6" spans="1:11" ht="15" customHeight="1" x14ac:dyDescent="0.25">
      <c r="A6" s="20" t="s">
        <v>1</v>
      </c>
      <c r="B6" s="52" t="s">
        <v>4</v>
      </c>
      <c r="C6" s="42"/>
      <c r="D6" s="42"/>
      <c r="E6" s="42"/>
      <c r="F6" s="42"/>
      <c r="G6" s="42"/>
    </row>
    <row r="7" spans="1:11" x14ac:dyDescent="0.25">
      <c r="D7" s="14"/>
    </row>
    <row r="8" spans="1:11" ht="15" customHeight="1" x14ac:dyDescent="0.25">
      <c r="A8" s="20" t="s">
        <v>2</v>
      </c>
      <c r="B8" s="66" t="s">
        <v>30</v>
      </c>
      <c r="C8" s="66"/>
      <c r="D8" s="66"/>
      <c r="E8" s="66"/>
      <c r="F8" s="66"/>
      <c r="G8" s="66"/>
    </row>
    <row r="11" spans="1:11" ht="15" customHeight="1" x14ac:dyDescent="0.25">
      <c r="A11" s="55" t="s">
        <v>9</v>
      </c>
      <c r="B11" s="58" t="s">
        <v>10</v>
      </c>
      <c r="C11" s="59"/>
      <c r="D11" s="59"/>
      <c r="E11" s="59"/>
      <c r="F11" s="59"/>
      <c r="G11" s="59"/>
      <c r="H11" s="60"/>
      <c r="I11" s="55" t="s">
        <v>29</v>
      </c>
      <c r="J11" s="55" t="s">
        <v>11</v>
      </c>
    </row>
    <row r="12" spans="1:11" x14ac:dyDescent="0.25">
      <c r="A12" s="56"/>
      <c r="B12" s="61" t="s">
        <v>12</v>
      </c>
      <c r="C12" s="62"/>
      <c r="D12" s="62"/>
      <c r="E12" s="62"/>
      <c r="F12" s="63"/>
      <c r="G12" s="64" t="s">
        <v>13</v>
      </c>
      <c r="H12" s="64" t="s">
        <v>14</v>
      </c>
      <c r="I12" s="56"/>
      <c r="J12" s="56"/>
    </row>
    <row r="13" spans="1:11" x14ac:dyDescent="0.25">
      <c r="A13" s="57"/>
      <c r="B13" s="49" t="s">
        <v>27</v>
      </c>
      <c r="C13" s="49" t="s">
        <v>28</v>
      </c>
      <c r="D13" s="49" t="s">
        <v>15</v>
      </c>
      <c r="E13" s="49" t="s">
        <v>16</v>
      </c>
      <c r="F13" s="49" t="s">
        <v>17</v>
      </c>
      <c r="G13" s="65"/>
      <c r="H13" s="65"/>
      <c r="I13" s="57"/>
      <c r="J13" s="57"/>
      <c r="K13" s="35" t="s">
        <v>34</v>
      </c>
    </row>
    <row r="14" spans="1:11" ht="15" customHeight="1" x14ac:dyDescent="0.25">
      <c r="A14" s="47">
        <v>45203</v>
      </c>
      <c r="B14" s="15"/>
      <c r="C14" s="19"/>
      <c r="D14" s="15">
        <v>29.4</v>
      </c>
      <c r="E14" s="19"/>
      <c r="F14" s="15"/>
      <c r="G14" s="15"/>
      <c r="H14" s="15"/>
      <c r="I14" s="36">
        <f>SUM(B14:H14)</f>
        <v>29.4</v>
      </c>
      <c r="J14" s="28" t="s">
        <v>72</v>
      </c>
      <c r="K14" s="13" t="s">
        <v>35</v>
      </c>
    </row>
    <row r="15" spans="1:11" ht="15" customHeight="1" x14ac:dyDescent="0.25">
      <c r="A15" s="47">
        <v>45203</v>
      </c>
      <c r="B15" s="15"/>
      <c r="C15" s="19"/>
      <c r="D15" s="15">
        <v>31.72</v>
      </c>
      <c r="E15" s="19"/>
      <c r="F15" s="15"/>
      <c r="G15" s="15"/>
      <c r="H15" s="15"/>
      <c r="I15" s="36">
        <f>SUM(B15:H15)</f>
        <v>31.72</v>
      </c>
      <c r="J15" s="28" t="s">
        <v>72</v>
      </c>
      <c r="K15" s="13"/>
    </row>
    <row r="16" spans="1:11" ht="15" customHeight="1" x14ac:dyDescent="0.25">
      <c r="A16" s="47">
        <v>45205</v>
      </c>
      <c r="B16" s="15">
        <v>14.3</v>
      </c>
      <c r="C16" s="32"/>
      <c r="D16" s="15"/>
      <c r="E16" s="19"/>
      <c r="F16" s="15"/>
      <c r="G16" s="15"/>
      <c r="H16" s="15"/>
      <c r="I16" s="36">
        <f t="shared" ref="I16:I38" si="0">SUM(B16:H16)</f>
        <v>14.3</v>
      </c>
      <c r="J16" s="28" t="s">
        <v>72</v>
      </c>
      <c r="K16" s="13" t="s">
        <v>35</v>
      </c>
    </row>
    <row r="17" spans="1:11" ht="15" customHeight="1" x14ac:dyDescent="0.25">
      <c r="A17" s="47">
        <v>45209</v>
      </c>
      <c r="B17" s="15">
        <v>14.3</v>
      </c>
      <c r="C17" s="19"/>
      <c r="D17" s="15"/>
      <c r="E17" s="19"/>
      <c r="F17" s="15"/>
      <c r="G17" s="15"/>
      <c r="H17" s="15"/>
      <c r="I17" s="36">
        <f t="shared" si="0"/>
        <v>14.3</v>
      </c>
      <c r="J17" s="28" t="s">
        <v>72</v>
      </c>
      <c r="K17" s="13" t="s">
        <v>36</v>
      </c>
    </row>
    <row r="18" spans="1:11" ht="15" customHeight="1" x14ac:dyDescent="0.25">
      <c r="A18" s="47">
        <v>45215</v>
      </c>
      <c r="B18" s="15">
        <v>5.5</v>
      </c>
      <c r="C18" s="19"/>
      <c r="D18" s="15"/>
      <c r="E18" s="19"/>
      <c r="F18" s="15"/>
      <c r="G18" s="15"/>
      <c r="H18" s="15"/>
      <c r="I18" s="36">
        <f>SUM(B18:H18)</f>
        <v>5.5</v>
      </c>
      <c r="J18" s="28" t="s">
        <v>72</v>
      </c>
      <c r="K18" s="13"/>
    </row>
    <row r="19" spans="1:11" ht="15" customHeight="1" x14ac:dyDescent="0.25">
      <c r="A19" s="47">
        <v>45216</v>
      </c>
      <c r="B19" s="15">
        <v>12.1</v>
      </c>
      <c r="C19" s="32"/>
      <c r="D19" s="15"/>
      <c r="E19" s="19"/>
      <c r="F19" s="15"/>
      <c r="G19" s="15"/>
      <c r="H19" s="15"/>
      <c r="I19" s="36">
        <f t="shared" ref="I19" si="1">SUM(B19:H19)</f>
        <v>12.1</v>
      </c>
      <c r="J19" s="28" t="s">
        <v>72</v>
      </c>
      <c r="K19" s="13"/>
    </row>
    <row r="20" spans="1:11" ht="15" customHeight="1" x14ac:dyDescent="0.25">
      <c r="A20" s="47">
        <v>45218</v>
      </c>
      <c r="B20" s="15">
        <v>29.15</v>
      </c>
      <c r="C20" s="19"/>
      <c r="D20" s="15"/>
      <c r="E20" s="19"/>
      <c r="F20" s="15"/>
      <c r="G20" s="15"/>
      <c r="H20" s="15"/>
      <c r="I20" s="36">
        <f t="shared" si="0"/>
        <v>29.15</v>
      </c>
      <c r="J20" s="28" t="s">
        <v>72</v>
      </c>
      <c r="K20" s="13"/>
    </row>
    <row r="21" spans="1:11" ht="15" customHeight="1" x14ac:dyDescent="0.25">
      <c r="A21" s="47">
        <v>45247</v>
      </c>
      <c r="B21" s="15">
        <v>13.75</v>
      </c>
      <c r="C21" s="32"/>
      <c r="D21" s="15"/>
      <c r="E21" s="19"/>
      <c r="F21" s="15"/>
      <c r="G21" s="15"/>
      <c r="H21" s="15"/>
      <c r="I21" s="36">
        <f t="shared" si="0"/>
        <v>13.75</v>
      </c>
      <c r="J21" s="28" t="s">
        <v>72</v>
      </c>
      <c r="K21" s="13"/>
    </row>
    <row r="22" spans="1:11" ht="15" customHeight="1" x14ac:dyDescent="0.25">
      <c r="A22" s="47">
        <v>45251</v>
      </c>
      <c r="B22" s="15">
        <v>13.75</v>
      </c>
      <c r="C22" s="19"/>
      <c r="D22" s="15"/>
      <c r="E22" s="19"/>
      <c r="F22" s="15"/>
      <c r="G22" s="15"/>
      <c r="H22" s="15"/>
      <c r="I22" s="36">
        <f t="shared" si="0"/>
        <v>13.75</v>
      </c>
      <c r="J22" s="28" t="s">
        <v>72</v>
      </c>
      <c r="K22" s="13"/>
    </row>
    <row r="23" spans="1:11" ht="15" customHeight="1" x14ac:dyDescent="0.25">
      <c r="A23" s="47">
        <v>45252</v>
      </c>
      <c r="B23" s="15">
        <v>31.9</v>
      </c>
      <c r="C23" s="19"/>
      <c r="D23" s="15"/>
      <c r="E23" s="19"/>
      <c r="F23" s="15"/>
      <c r="G23" s="15"/>
      <c r="H23" s="15"/>
      <c r="I23" s="36">
        <f t="shared" si="0"/>
        <v>31.9</v>
      </c>
      <c r="J23" s="28" t="s">
        <v>72</v>
      </c>
      <c r="K23" s="13"/>
    </row>
    <row r="24" spans="1:11" ht="15" customHeight="1" x14ac:dyDescent="0.25">
      <c r="A24" s="47">
        <v>45254</v>
      </c>
      <c r="B24" s="15">
        <v>13.75</v>
      </c>
      <c r="C24" s="19"/>
      <c r="D24" s="15"/>
      <c r="E24" s="19"/>
      <c r="F24" s="15"/>
      <c r="G24" s="15"/>
      <c r="H24" s="15"/>
      <c r="I24" s="36">
        <f t="shared" si="0"/>
        <v>13.75</v>
      </c>
      <c r="J24" s="28" t="s">
        <v>72</v>
      </c>
      <c r="K24" s="13"/>
    </row>
    <row r="25" spans="1:11" ht="15" customHeight="1" x14ac:dyDescent="0.25">
      <c r="A25" s="47">
        <v>45271</v>
      </c>
      <c r="B25" s="15">
        <v>13.75</v>
      </c>
      <c r="C25" s="19"/>
      <c r="D25" s="15"/>
      <c r="E25" s="19"/>
      <c r="F25" s="15"/>
      <c r="G25" s="15"/>
      <c r="H25" s="15"/>
      <c r="I25" s="36">
        <f t="shared" si="0"/>
        <v>13.75</v>
      </c>
      <c r="J25" s="28" t="s">
        <v>72</v>
      </c>
      <c r="K25" s="13"/>
    </row>
    <row r="26" spans="1:11" ht="15" customHeight="1" x14ac:dyDescent="0.25">
      <c r="A26" s="47">
        <v>45280</v>
      </c>
      <c r="B26" s="15">
        <v>4.95</v>
      </c>
      <c r="C26" s="19"/>
      <c r="D26" s="15"/>
      <c r="E26" s="19"/>
      <c r="F26" s="15"/>
      <c r="G26" s="15"/>
      <c r="H26" s="15"/>
      <c r="I26" s="36">
        <f t="shared" si="0"/>
        <v>4.95</v>
      </c>
      <c r="J26" s="28" t="s">
        <v>72</v>
      </c>
      <c r="K26" s="13"/>
    </row>
    <row r="27" spans="1:11" ht="15" customHeight="1" x14ac:dyDescent="0.25">
      <c r="A27" s="47">
        <v>45281</v>
      </c>
      <c r="B27" s="15">
        <v>14.08</v>
      </c>
      <c r="C27" s="19"/>
      <c r="D27" s="15"/>
      <c r="E27" s="19"/>
      <c r="F27" s="15"/>
      <c r="G27" s="15"/>
      <c r="H27" s="15"/>
      <c r="I27" s="36">
        <f t="shared" si="0"/>
        <v>14.08</v>
      </c>
      <c r="J27" s="28" t="s">
        <v>72</v>
      </c>
      <c r="K27" s="13"/>
    </row>
    <row r="28" spans="1:11" ht="15" customHeight="1" x14ac:dyDescent="0.25">
      <c r="A28" s="47">
        <v>45296</v>
      </c>
      <c r="B28" s="15">
        <v>13.75</v>
      </c>
      <c r="C28" s="19"/>
      <c r="D28" s="15"/>
      <c r="E28" s="19"/>
      <c r="F28" s="15"/>
      <c r="G28" s="15"/>
      <c r="H28" s="15"/>
      <c r="I28" s="36">
        <f t="shared" si="0"/>
        <v>13.75</v>
      </c>
      <c r="J28" s="28" t="s">
        <v>72</v>
      </c>
      <c r="K28" s="13"/>
    </row>
    <row r="29" spans="1:11" ht="15" customHeight="1" x14ac:dyDescent="0.25">
      <c r="A29" s="47">
        <v>45296</v>
      </c>
      <c r="B29" s="15">
        <v>12.1</v>
      </c>
      <c r="C29" s="19"/>
      <c r="D29" s="15"/>
      <c r="E29" s="19"/>
      <c r="F29" s="15"/>
      <c r="G29" s="15"/>
      <c r="H29" s="15"/>
      <c r="I29" s="36">
        <f t="shared" si="0"/>
        <v>12.1</v>
      </c>
      <c r="J29" s="28" t="s">
        <v>72</v>
      </c>
      <c r="K29" s="13"/>
    </row>
    <row r="30" spans="1:11" ht="15" customHeight="1" x14ac:dyDescent="0.25">
      <c r="A30" s="47">
        <v>45310</v>
      </c>
      <c r="B30" s="15">
        <v>13.75</v>
      </c>
      <c r="C30" s="19"/>
      <c r="D30" s="15"/>
      <c r="E30" s="19"/>
      <c r="F30" s="15"/>
      <c r="G30" s="15"/>
      <c r="H30" s="15"/>
      <c r="I30" s="36">
        <f t="shared" si="0"/>
        <v>13.75</v>
      </c>
      <c r="J30" s="28" t="s">
        <v>72</v>
      </c>
      <c r="K30" s="13"/>
    </row>
    <row r="31" spans="1:11" ht="15" customHeight="1" x14ac:dyDescent="0.25">
      <c r="A31" s="47">
        <v>45314</v>
      </c>
      <c r="B31" s="15">
        <v>13.75</v>
      </c>
      <c r="C31" s="19"/>
      <c r="D31" s="15"/>
      <c r="E31" s="19"/>
      <c r="F31" s="15"/>
      <c r="G31" s="15"/>
      <c r="H31" s="15"/>
      <c r="I31" s="36">
        <f t="shared" si="0"/>
        <v>13.75</v>
      </c>
      <c r="J31" s="28" t="s">
        <v>72</v>
      </c>
      <c r="K31" s="13"/>
    </row>
    <row r="32" spans="1:11" ht="15" customHeight="1" x14ac:dyDescent="0.25">
      <c r="A32" s="47">
        <v>45323</v>
      </c>
      <c r="B32" s="15">
        <v>5.17</v>
      </c>
      <c r="C32" s="19"/>
      <c r="D32" s="15"/>
      <c r="E32" s="19"/>
      <c r="F32" s="15"/>
      <c r="G32" s="15"/>
      <c r="H32" s="15"/>
      <c r="I32" s="36">
        <f t="shared" si="0"/>
        <v>5.17</v>
      </c>
      <c r="J32" s="28" t="s">
        <v>72</v>
      </c>
      <c r="K32" s="13"/>
    </row>
    <row r="33" spans="1:11" ht="15" customHeight="1" x14ac:dyDescent="0.25">
      <c r="A33" s="47">
        <v>45324</v>
      </c>
      <c r="B33" s="15">
        <v>13.75</v>
      </c>
      <c r="C33" s="19"/>
      <c r="D33" s="15"/>
      <c r="E33" s="19"/>
      <c r="F33" s="15"/>
      <c r="G33" s="15"/>
      <c r="H33" s="15"/>
      <c r="I33" s="36">
        <f t="shared" si="0"/>
        <v>13.75</v>
      </c>
      <c r="J33" s="28" t="s">
        <v>72</v>
      </c>
      <c r="K33" s="13"/>
    </row>
    <row r="34" spans="1:11" ht="15" customHeight="1" x14ac:dyDescent="0.25">
      <c r="A34" s="47">
        <v>45334</v>
      </c>
      <c r="B34" s="15">
        <v>14.3</v>
      </c>
      <c r="C34" s="19"/>
      <c r="D34" s="15"/>
      <c r="E34" s="19"/>
      <c r="F34" s="15"/>
      <c r="G34" s="15"/>
      <c r="H34" s="15"/>
      <c r="I34" s="36">
        <f t="shared" si="0"/>
        <v>14.3</v>
      </c>
      <c r="J34" s="28" t="s">
        <v>72</v>
      </c>
      <c r="K34" s="13"/>
    </row>
    <row r="35" spans="1:11" ht="15" customHeight="1" x14ac:dyDescent="0.25">
      <c r="A35" s="47">
        <v>45334</v>
      </c>
      <c r="B35" s="15">
        <v>13.75</v>
      </c>
      <c r="C35" s="19"/>
      <c r="D35" s="15"/>
      <c r="E35" s="19"/>
      <c r="F35" s="15"/>
      <c r="G35" s="15"/>
      <c r="H35" s="15"/>
      <c r="I35" s="36">
        <f t="shared" si="0"/>
        <v>13.75</v>
      </c>
      <c r="J35" s="28" t="s">
        <v>72</v>
      </c>
      <c r="K35" s="13"/>
    </row>
    <row r="36" spans="1:11" ht="15" customHeight="1" x14ac:dyDescent="0.25">
      <c r="A36" s="47">
        <v>45334</v>
      </c>
      <c r="B36" s="15">
        <v>3.85</v>
      </c>
      <c r="C36" s="19"/>
      <c r="D36" s="15"/>
      <c r="E36" s="19"/>
      <c r="F36" s="15"/>
      <c r="G36" s="15"/>
      <c r="H36" s="15"/>
      <c r="I36" s="36">
        <f t="shared" si="0"/>
        <v>3.85</v>
      </c>
      <c r="J36" s="28" t="s">
        <v>72</v>
      </c>
      <c r="K36" s="13"/>
    </row>
    <row r="37" spans="1:11" ht="15" customHeight="1" x14ac:dyDescent="0.25">
      <c r="A37" s="47">
        <v>45351</v>
      </c>
      <c r="B37" s="15">
        <v>14.3</v>
      </c>
      <c r="C37" s="19"/>
      <c r="D37" s="15"/>
      <c r="E37" s="19"/>
      <c r="F37" s="15"/>
      <c r="G37" s="15"/>
      <c r="H37" s="15"/>
      <c r="I37" s="36">
        <f t="shared" si="0"/>
        <v>14.3</v>
      </c>
      <c r="J37" s="28" t="s">
        <v>72</v>
      </c>
      <c r="K37" s="13"/>
    </row>
    <row r="38" spans="1:11" ht="15" customHeight="1" x14ac:dyDescent="0.25">
      <c r="A38" s="47">
        <v>45352</v>
      </c>
      <c r="B38" s="15">
        <v>13.75</v>
      </c>
      <c r="C38" s="19"/>
      <c r="D38" s="15"/>
      <c r="E38" s="19"/>
      <c r="F38" s="15"/>
      <c r="G38" s="15"/>
      <c r="H38" s="15"/>
      <c r="I38" s="36">
        <f t="shared" si="0"/>
        <v>13.75</v>
      </c>
      <c r="J38" s="28" t="s">
        <v>72</v>
      </c>
      <c r="K38" s="13"/>
    </row>
    <row r="39" spans="1:11" x14ac:dyDescent="0.25">
      <c r="A39" s="24" t="s">
        <v>29</v>
      </c>
      <c r="B39" s="36">
        <f t="shared" ref="B39:I39" si="2">SUM(B14:B38)</f>
        <v>313.5</v>
      </c>
      <c r="C39" s="36">
        <f t="shared" si="2"/>
        <v>0</v>
      </c>
      <c r="D39" s="36">
        <f t="shared" si="2"/>
        <v>61.12</v>
      </c>
      <c r="E39" s="36">
        <f t="shared" si="2"/>
        <v>0</v>
      </c>
      <c r="F39" s="36">
        <f t="shared" si="2"/>
        <v>0</v>
      </c>
      <c r="G39" s="36">
        <f t="shared" si="2"/>
        <v>0</v>
      </c>
      <c r="H39" s="36">
        <f t="shared" si="2"/>
        <v>0</v>
      </c>
      <c r="I39" s="36">
        <f t="shared" si="2"/>
        <v>374.62000000000006</v>
      </c>
      <c r="J39" s="37"/>
      <c r="K39" s="13"/>
    </row>
    <row r="41" spans="1:11" x14ac:dyDescent="0.25">
      <c r="A41"/>
    </row>
  </sheetData>
  <mergeCells count="9">
    <mergeCell ref="B8:G8"/>
    <mergeCell ref="B4:G4"/>
    <mergeCell ref="I11:I13"/>
    <mergeCell ref="G12:G13"/>
    <mergeCell ref="H12:H13"/>
    <mergeCell ref="J11:J13"/>
    <mergeCell ref="A11:A13"/>
    <mergeCell ref="B12:F12"/>
    <mergeCell ref="B11:H11"/>
  </mergeCells>
  <pageMargins left="0.70866141732283472" right="0.70866141732283472" top="0.74803149606299213" bottom="0.74803149606299213" header="0.31496062992125984" footer="0.31496062992125984"/>
  <pageSetup scale="77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K17"/>
  <sheetViews>
    <sheetView workbookViewId="0">
      <selection activeCell="F27" sqref="F27"/>
    </sheetView>
  </sheetViews>
  <sheetFormatPr defaultRowHeight="15" x14ac:dyDescent="0.25"/>
  <cols>
    <col min="1" max="1" width="23.7109375" customWidth="1"/>
    <col min="2" max="2" width="33.140625" style="13" customWidth="1"/>
    <col min="3" max="3" width="9" style="13" bestFit="1" customWidth="1"/>
    <col min="4" max="4" width="6.140625" style="13" bestFit="1" customWidth="1"/>
    <col min="5" max="5" width="15.5703125" style="13" bestFit="1" customWidth="1"/>
    <col min="6" max="6" width="8" style="13" bestFit="1" customWidth="1"/>
    <col min="7" max="7" width="9" style="13" bestFit="1" customWidth="1"/>
    <col min="8" max="8" width="10.5703125" style="13" bestFit="1" customWidth="1"/>
    <col min="9" max="9" width="14.28515625" style="13" customWidth="1"/>
    <col min="10" max="10" width="33.42578125" style="13" bestFit="1" customWidth="1"/>
    <col min="11" max="11" width="26.42578125" hidden="1" customWidth="1"/>
  </cols>
  <sheetData>
    <row r="1" spans="1:11" x14ac:dyDescent="0.25">
      <c r="A1" s="1" t="s">
        <v>18</v>
      </c>
    </row>
    <row r="2" spans="1:11" x14ac:dyDescent="0.25">
      <c r="A2" s="1" t="s">
        <v>8</v>
      </c>
    </row>
    <row r="3" spans="1:11" x14ac:dyDescent="0.25">
      <c r="A3" s="1"/>
    </row>
    <row r="4" spans="1:11" ht="15" customHeight="1" x14ac:dyDescent="0.25">
      <c r="A4" s="1" t="s">
        <v>26</v>
      </c>
      <c r="B4" s="43" t="str">
        <f>'Names of Designated Individuals'!B4</f>
        <v>October 1, 2023 - March 31, 2024</v>
      </c>
      <c r="C4" s="43"/>
      <c r="D4" s="43"/>
      <c r="E4" s="43"/>
      <c r="F4" s="43"/>
      <c r="G4" s="43"/>
    </row>
    <row r="6" spans="1:11" x14ac:dyDescent="0.25">
      <c r="A6" s="1" t="s">
        <v>1</v>
      </c>
      <c r="B6" s="53" t="s">
        <v>23</v>
      </c>
      <c r="C6" s="8"/>
      <c r="D6" s="8"/>
      <c r="E6" s="8"/>
      <c r="F6" s="8"/>
      <c r="G6" s="8"/>
    </row>
    <row r="7" spans="1:11" x14ac:dyDescent="0.25">
      <c r="D7" s="14"/>
    </row>
    <row r="8" spans="1:11" x14ac:dyDescent="0.25">
      <c r="A8" s="1" t="s">
        <v>2</v>
      </c>
      <c r="B8" s="7" t="s">
        <v>49</v>
      </c>
      <c r="C8" s="33"/>
      <c r="D8" s="33"/>
      <c r="E8" s="33"/>
      <c r="F8" s="33"/>
      <c r="G8" s="33"/>
    </row>
    <row r="11" spans="1:11" ht="15" customHeight="1" x14ac:dyDescent="0.25">
      <c r="A11" s="55" t="s">
        <v>9</v>
      </c>
      <c r="B11" s="58" t="s">
        <v>10</v>
      </c>
      <c r="C11" s="59"/>
      <c r="D11" s="59"/>
      <c r="E11" s="59"/>
      <c r="F11" s="59"/>
      <c r="G11" s="59"/>
      <c r="H11" s="60"/>
      <c r="I11" s="55" t="s">
        <v>29</v>
      </c>
      <c r="J11" s="55" t="s">
        <v>11</v>
      </c>
    </row>
    <row r="12" spans="1:11" x14ac:dyDescent="0.25">
      <c r="A12" s="56"/>
      <c r="B12" s="61" t="s">
        <v>12</v>
      </c>
      <c r="C12" s="62"/>
      <c r="D12" s="62"/>
      <c r="E12" s="62"/>
      <c r="F12" s="63"/>
      <c r="G12" s="64" t="s">
        <v>13</v>
      </c>
      <c r="H12" s="64" t="s">
        <v>14</v>
      </c>
      <c r="I12" s="56"/>
      <c r="J12" s="56"/>
    </row>
    <row r="13" spans="1:11" x14ac:dyDescent="0.25">
      <c r="A13" s="57"/>
      <c r="B13" s="49" t="s">
        <v>27</v>
      </c>
      <c r="C13" s="49" t="s">
        <v>28</v>
      </c>
      <c r="D13" s="49" t="s">
        <v>15</v>
      </c>
      <c r="E13" s="49" t="s">
        <v>16</v>
      </c>
      <c r="F13" s="49" t="s">
        <v>17</v>
      </c>
      <c r="G13" s="65"/>
      <c r="H13" s="65"/>
      <c r="I13" s="57"/>
      <c r="J13" s="57"/>
      <c r="K13" s="35" t="s">
        <v>34</v>
      </c>
    </row>
    <row r="14" spans="1:11" ht="15" customHeight="1" x14ac:dyDescent="0.25">
      <c r="A14" s="34" t="s">
        <v>73</v>
      </c>
      <c r="B14" s="22">
        <v>789.12</v>
      </c>
      <c r="C14" s="23"/>
      <c r="D14" s="22"/>
      <c r="E14" s="22"/>
      <c r="F14" s="22"/>
      <c r="G14" s="22">
        <v>139.87</v>
      </c>
      <c r="H14" s="22"/>
      <c r="I14" s="41">
        <f>SUM(B14:H14)</f>
        <v>928.99</v>
      </c>
      <c r="J14" s="18" t="s">
        <v>74</v>
      </c>
      <c r="K14" s="13" t="s">
        <v>33</v>
      </c>
    </row>
    <row r="15" spans="1:11" x14ac:dyDescent="0.25">
      <c r="A15" s="26" t="s">
        <v>29</v>
      </c>
      <c r="B15" s="41">
        <f t="shared" ref="B15:I15" si="0">SUM(B14:B14)</f>
        <v>789.12</v>
      </c>
      <c r="C15" s="41">
        <f t="shared" si="0"/>
        <v>0</v>
      </c>
      <c r="D15" s="41">
        <f t="shared" si="0"/>
        <v>0</v>
      </c>
      <c r="E15" s="41">
        <f t="shared" si="0"/>
        <v>0</v>
      </c>
      <c r="F15" s="41">
        <f t="shared" si="0"/>
        <v>0</v>
      </c>
      <c r="G15" s="41">
        <f t="shared" si="0"/>
        <v>139.87</v>
      </c>
      <c r="H15" s="41">
        <f t="shared" si="0"/>
        <v>0</v>
      </c>
      <c r="I15" s="41">
        <f t="shared" si="0"/>
        <v>928.99</v>
      </c>
      <c r="J15" s="18"/>
      <c r="K15" s="13"/>
    </row>
    <row r="17" spans="3:3" x14ac:dyDescent="0.25">
      <c r="C17"/>
    </row>
  </sheetData>
  <mergeCells count="7">
    <mergeCell ref="A11:A13"/>
    <mergeCell ref="B11:H11"/>
    <mergeCell ref="J11:J13"/>
    <mergeCell ref="B12:F12"/>
    <mergeCell ref="I11:I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6D515D8E77584FB517A8E46D689F8D" ma:contentTypeVersion="9" ma:contentTypeDescription="Create a new document." ma:contentTypeScope="" ma:versionID="e3dfc0b2c37164a2afff7857ee785ebf">
  <xsd:schema xmlns:xsd="http://www.w3.org/2001/XMLSchema" xmlns:xs="http://www.w3.org/2001/XMLSchema" xmlns:p="http://schemas.microsoft.com/office/2006/metadata/properties" xmlns:ns3="8a107b55-a4b9-48ce-8ae0-7c69dd40aa5b" xmlns:ns4="331c7735-da02-4ff6-b890-64905cf327d8" targetNamespace="http://schemas.microsoft.com/office/2006/metadata/properties" ma:root="true" ma:fieldsID="461aba72ebed0b5a3209cc44a702d999" ns3:_="" ns4:_="">
    <xsd:import namespace="8a107b55-a4b9-48ce-8ae0-7c69dd40aa5b"/>
    <xsd:import namespace="331c7735-da02-4ff6-b890-64905cf327d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DateTaken" minOccurs="0"/>
                <xsd:element ref="ns4:MediaServiceAutoTag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07b55-a4b9-48ce-8ae0-7c69dd40aa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c7735-da02-4ff6-b890-64905cf3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1c7735-da02-4ff6-b890-64905cf327d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F55BF5-3534-4B60-B7BF-185E2ECFD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07b55-a4b9-48ce-8ae0-7c69dd40aa5b"/>
    <ds:schemaRef ds:uri="331c7735-da02-4ff6-b890-64905cf327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BC434D-D77D-4EF6-8D1F-3DCED3124CD3}">
  <ds:schemaRefs>
    <ds:schemaRef ds:uri="http://schemas.microsoft.com/office/2006/metadata/properties"/>
    <ds:schemaRef ds:uri="8a107b55-a4b9-48ce-8ae0-7c69dd40aa5b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1c7735-da02-4ff6-b890-64905cf327d8"/>
  </ds:schemaRefs>
</ds:datastoreItem>
</file>

<file path=customXml/itemProps3.xml><?xml version="1.0" encoding="utf-8"?>
<ds:datastoreItem xmlns:ds="http://schemas.openxmlformats.org/officeDocument/2006/customXml" ds:itemID="{60D6B3C5-C57E-44D4-B425-047145B29A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Names of Designated Individuals</vt:lpstr>
      <vt:lpstr>Cam Best</vt:lpstr>
      <vt:lpstr>Dr. Andrew Falconer</vt:lpstr>
      <vt:lpstr>Tim Pemberton</vt:lpstr>
    </vt:vector>
  </TitlesOfParts>
  <Company>QCH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AdminJD</dc:creator>
  <cp:lastModifiedBy>Christian, Kyle</cp:lastModifiedBy>
  <cp:lastPrinted>2022-05-27T13:39:34Z</cp:lastPrinted>
  <dcterms:created xsi:type="dcterms:W3CDTF">2014-04-28T14:07:42Z</dcterms:created>
  <dcterms:modified xsi:type="dcterms:W3CDTF">2024-05-02T16:04:12Z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0x0101001C6D515D8E77584FB517A8E46D689F8D</vt:lpwstr>
  </property>
</Properties>
</file>